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Print_Area" localSheetId="0">Лист1!$A$1:$G$47</definedName>
  </definedNames>
  <calcPr calcId="145621"/>
</workbook>
</file>

<file path=xl/calcChain.xml><?xml version="1.0" encoding="utf-8"?>
<calcChain xmlns="http://schemas.openxmlformats.org/spreadsheetml/2006/main">
  <c r="D41" i="1" l="1"/>
  <c r="D40" i="1"/>
  <c r="G11" i="1" l="1"/>
  <c r="G10" i="1"/>
  <c r="G9" i="1"/>
  <c r="G12" i="1" l="1"/>
</calcChain>
</file>

<file path=xl/sharedStrings.xml><?xml version="1.0" encoding="utf-8"?>
<sst xmlns="http://schemas.openxmlformats.org/spreadsheetml/2006/main" count="97" uniqueCount="60">
  <si>
    <t>№ п/п</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</si>
  <si>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</si>
  <si>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</si>
  <si>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</si>
  <si>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</si>
  <si>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</si>
  <si>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</si>
  <si>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</si>
  <si>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</si>
  <si>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</si>
  <si>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r>
      <t xml:space="preserve"> </t>
    </r>
    <r>
      <rPr>
        <b/>
        <sz val="10"/>
        <color rgb="FF000000"/>
        <rFont val="Times New Roman"/>
        <family val="1"/>
        <charset val="204"/>
      </rPr>
      <t>Дата и время представления ценового предложения</t>
    </r>
  </si>
  <si>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</si>
  <si>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</si>
  <si>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Цена поданной заявки</t>
  </si>
  <si>
    <t>Cоответствие заявки</t>
  </si>
  <si>
    <t>Торговое наименование</t>
  </si>
  <si>
    <t>Победитель или причина несоответствия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</si>
  <si>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</si>
  <si>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</si>
  <si>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</si>
  <si>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ИТОГО:</t>
  </si>
  <si>
    <t>да</t>
  </si>
  <si>
    <t xml:space="preserve">                             Директор                                                                                                Кодасбаев А.Т.</t>
  </si>
  <si>
    <t>штука</t>
  </si>
  <si>
    <t>п.139</t>
  </si>
  <si>
    <t>№ лота</t>
  </si>
  <si>
    <t xml:space="preserve">                             Начальник отдела
                             государственных закупок                                                                    Жапарқұл С.Ә.</t>
  </si>
  <si>
    <t xml:space="preserve">Протокол об утверждении итогов по закупкам лекарственных средств и изделий медицинского назначения на 2022 год
способом запроса ценовых предложений – №П-15
Отдел государственных закупок                                                                                          29 июня 2022г.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</si>
  <si>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 xml:space="preserve">Наконечники с фильтром 200 мкл </t>
  </si>
  <si>
    <t>Наконечники с фильтром 200 мкл в штативе, стерильные, в упаковке не менее 96 штук</t>
  </si>
  <si>
    <t>упаковка</t>
  </si>
  <si>
    <t>Наконечники с фильтром</t>
  </si>
  <si>
    <t>Наконечники с фильтром 1000 мкл в штативе, в упаковке неменее 100 штук</t>
  </si>
  <si>
    <t>Иглодержатель 250 мм</t>
  </si>
  <si>
    <t xml:space="preserve">Иглодержатель 250 мм, стерильный, нержавеющая сталь </t>
  </si>
  <si>
    <t>ТОО "A.N.P."</t>
  </si>
  <si>
    <t>г.Алматы, ул. Земнухова, 19А</t>
  </si>
  <si>
    <t>24.06.2022г. 14:27</t>
  </si>
  <si>
    <t>Наконечники с фильтром 200 мкл</t>
  </si>
  <si>
    <t>Наконечники с фильтром 1000 мкл в штативе, в упаковке неменее 96 штук</t>
  </si>
  <si>
    <t>ТОО "Садыхан Премиум"</t>
  </si>
  <si>
    <t>г.Алматы, ул. Станкевича, ул. Стахановская зд.44/21</t>
  </si>
  <si>
    <t>28.06.2022г. 08:45</t>
  </si>
  <si>
    <t>ТОО "BIG-MED"</t>
  </si>
  <si>
    <t>Алмаимнская обл., Талгарский р-н., Кайнарский сельский округ, с-о, Жаналык, мкр. Батыс, ул. Байтереке, д.183</t>
  </si>
  <si>
    <t>28.06.2022г. 14:20</t>
  </si>
  <si>
    <t xml:space="preserve">Наконечники с фильтром, стерильные, 96 штук в штативе  0,5-200 мкл </t>
  </si>
  <si>
    <t>ИП "TANSHOLPAN"</t>
  </si>
  <si>
    <t>Алматинская обл., Карасайский р-н., Ельтайский с.о, ул. Абылайхан, 21</t>
  </si>
  <si>
    <t>28.06.2022г. 14:30</t>
  </si>
  <si>
    <t>ТОО "Южная Медицинская Компания "Текна"</t>
  </si>
  <si>
    <t>г.Шымкент, К.Омешулы, д.5А</t>
  </si>
  <si>
    <t>29.06.2022г. 08:23</t>
  </si>
  <si>
    <t>ТОО "Компания Демеу"</t>
  </si>
  <si>
    <t>г.Алматы, ул. Дегдар 19Г</t>
  </si>
  <si>
    <t>29.06.2022г. 08:47</t>
  </si>
  <si>
    <t>нет</t>
  </si>
  <si>
    <t>Иглодержатель 250 мм, нержавеющая сталь</t>
  </si>
  <si>
    <t xml:space="preserve">несоответствия требованиям пп.2 п.11. гл.4 </t>
  </si>
  <si>
    <t>ТОО "A.N.P." по лоту No 2 предлагают наконечники в упаковке 96 штук, заявка Заказчика не менее 100 штук в упаковке, что не соответствует технической спецификации условиям объявления Заказчика</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</si>
</sst>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charset val="204"/>
    </font>
    <font>
      <sz val="11"/>
      <color theme="1"/>
      <name val="Times New Roman"/>
      <family val="1"/>
      <charset val="204"/>
    </font>
    <font>
      <b/>
      <sz val="10"/>
      <color theme="1"/>
      <name val="Times New Roman"/>
      <family val="1"/>
      <charset val="204"/>
    </font>
    <font>
      <b/>
      <sz val="10"/>
      <color rgb="FF000000"/>
      <name val="Times New Roman"/>
      <family val="1"/>
      <charset val="204"/>
    </font>
    <font>
      <b/>
      <sz val="11"/>
      <color rgb="FF000000"/>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left"/>
    </xf>
    <xf numFmtId="0" fontId="2" fillId="0" borderId="0" xfId="0" applyFont="1" applyBorder="1" applyAlignment="1">
      <alignment horizontal="left"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 fillId="2" borderId="0" xfId="0" applyNumberFormat="1" applyFont="1" applyFill="1" applyBorder="1" applyAlignment="1">
      <alignment horizontal="center" vertical="center" wrapText="1"/>
    </xf>
    <xf numFmtId="4" fontId="2" fillId="0" borderId="0" xfId="0" applyNumberFormat="1" applyFont="1" applyBorder="1" applyAlignment="1">
      <alignment horizontal="center" vertical="center" wrapText="1"/>
    </xf>
    <xf numFmtId="0" fontId="0" fillId="0" borderId="0" xfId="0" applyFont="1" applyBorder="1"/>
    <xf numFmtId="0" fontId="6" fillId="2" borderId="0" xfId="0" applyFont="1" applyFill="1" applyBorder="1" applyAlignment="1">
      <alignment horizontal="center" vertical="center" wrapText="1"/>
    </xf>
    <xf numFmtId="4" fontId="2"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8" xfId="0" applyFont="1" applyFill="1" applyBorder="1" applyAlignment="1">
      <alignment horizontal="center" vertical="center" wrapText="1"/>
    </xf>
    <xf numFmtId="22" fontId="6"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3" xfId="0" applyFont="1" applyBorder="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5" fillId="0" borderId="0" xfId="0" applyFont="1" applyAlignment="1">
      <alignment horizontal="left"/>
    </xf>
    <xf numFmtId="0" fontId="1" fillId="0" borderId="0" xfId="0" applyFont="1" applyBorder="1" applyAlignment="1">
      <alignment horizontal="left" wrapText="1"/>
    </xf>
    <xf numFmtId="0" fontId="2" fillId="2" borderId="0" xfId="0" applyFont="1" applyFill="1" applyBorder="1" applyAlignment="1">
      <alignment horizontal="left" wrapText="1"/>
    </xf>
    <xf numFmtId="0" fontId="6" fillId="2" borderId="1" xfId="0"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2" borderId="5" xfId="0" applyNumberFormat="1" applyFont="1" applyFill="1" applyBorder="1" applyAlignment="1">
      <alignment horizontal="center" vertical="center" wrapText="1"/>
    </xf>
    <xf numFmtId="0" fontId="5" fillId="2" borderId="0"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view="pageBreakPreview" zoomScaleNormal="100" zoomScaleSheetLayoutView="100" workbookViewId="0">
      <selection activeCell="J9" sqref="J9"/>
    </sheetView>
  </sheetViews>
  <sheetFormatPr defaultRowHeight="15" x14ac:dyDescent="0.25"/>
  <cols>
    <col min="1" max="1" width="5.42578125" style="18" customWidth="1"/>
    <col min="2" max="2" width="22.28515625" style="18" customWidth="1"/>
    <col min="3" max="3" width="40.28515625" style="18" customWidth="1"/>
    <col min="4" max="4" width="13.5703125" style="18" customWidth="1"/>
    <col min="5" max="5" width="15.28515625" style="18" customWidth="1"/>
    <col min="6" max="6" width="12.85546875" style="18" customWidth="1"/>
    <col min="7" max="7" width="12.5703125" style="18" customWidth="1"/>
    <col min="8" max="16384" width="9.140625" style="18"/>
  </cols>
  <sheetData>
    <row r="1" spans="1:7" ht="19.5" customHeight="1" x14ac:dyDescent="0.25">
      <c r="A1" s="33" t="s">
        <v>27</v>
      </c>
      <c r="B1" s="34"/>
      <c r="C1" s="34"/>
      <c r="D1" s="34"/>
      <c r="E1" s="34"/>
      <c r="F1" s="34"/>
      <c r="G1" s="34"/>
    </row>
    <row r="2" spans="1:7" x14ac:dyDescent="0.25">
      <c r="A2" s="34"/>
      <c r="B2" s="34"/>
      <c r="C2" s="34"/>
      <c r="D2" s="34"/>
      <c r="E2" s="34"/>
      <c r="F2" s="34"/>
      <c r="G2" s="34"/>
    </row>
    <row r="3" spans="1:7" x14ac:dyDescent="0.25">
      <c r="A3" s="34"/>
      <c r="B3" s="34"/>
      <c r="C3" s="34"/>
      <c r="D3" s="34"/>
      <c r="E3" s="34"/>
      <c r="F3" s="34"/>
      <c r="G3" s="34"/>
    </row>
    <row r="4" spans="1:7" x14ac:dyDescent="0.25">
      <c r="A4" s="34"/>
      <c r="B4" s="34"/>
      <c r="C4" s="34"/>
      <c r="D4" s="34"/>
      <c r="E4" s="34"/>
      <c r="F4" s="34"/>
      <c r="G4" s="34"/>
    </row>
    <row r="5" spans="1:7" x14ac:dyDescent="0.25">
      <c r="A5" s="34"/>
      <c r="B5" s="34"/>
      <c r="C5" s="34"/>
      <c r="D5" s="34"/>
      <c r="E5" s="34"/>
      <c r="F5" s="34"/>
      <c r="G5" s="34"/>
    </row>
    <row r="6" spans="1:7" x14ac:dyDescent="0.25">
      <c r="A6" s="34"/>
      <c r="B6" s="34"/>
      <c r="C6" s="34"/>
      <c r="D6" s="34"/>
      <c r="E6" s="34"/>
      <c r="F6" s="34"/>
      <c r="G6" s="34"/>
    </row>
    <row r="7" spans="1:7" x14ac:dyDescent="0.25">
      <c r="A7" s="34"/>
      <c r="B7" s="34"/>
      <c r="C7" s="34"/>
      <c r="D7" s="34"/>
      <c r="E7" s="34"/>
      <c r="F7" s="34"/>
      <c r="G7" s="34"/>
    </row>
    <row r="8" spans="1:7" ht="71.25" x14ac:dyDescent="0.25">
      <c r="A8" s="10" t="s">
        <v>25</v>
      </c>
      <c r="B8" s="10" t="s">
        <v>1</v>
      </c>
      <c r="C8" s="10" t="s">
        <v>2</v>
      </c>
      <c r="D8" s="11" t="s">
        <v>3</v>
      </c>
      <c r="E8" s="11" t="s">
        <v>4</v>
      </c>
      <c r="F8" s="10" t="s">
        <v>5</v>
      </c>
      <c r="G8" s="10" t="s">
        <v>6</v>
      </c>
    </row>
    <row r="9" spans="1:7" ht="45" x14ac:dyDescent="0.25">
      <c r="A9" s="12">
        <v>1</v>
      </c>
      <c r="B9" s="21" t="s">
        <v>28</v>
      </c>
      <c r="C9" s="23" t="s">
        <v>29</v>
      </c>
      <c r="D9" s="23" t="s">
        <v>30</v>
      </c>
      <c r="E9" s="26">
        <v>105</v>
      </c>
      <c r="F9" s="22">
        <v>7760</v>
      </c>
      <c r="G9" s="8">
        <f t="shared" ref="G9:G11" si="0">E9*F9</f>
        <v>814800</v>
      </c>
    </row>
    <row r="10" spans="1:7" ht="30" x14ac:dyDescent="0.25">
      <c r="A10" s="12">
        <v>2</v>
      </c>
      <c r="B10" s="23" t="s">
        <v>31</v>
      </c>
      <c r="C10" s="23" t="s">
        <v>32</v>
      </c>
      <c r="D10" s="23" t="s">
        <v>30</v>
      </c>
      <c r="E10" s="26">
        <v>50</v>
      </c>
      <c r="F10" s="22">
        <v>9150</v>
      </c>
      <c r="G10" s="8">
        <f t="shared" si="0"/>
        <v>457500</v>
      </c>
    </row>
    <row r="11" spans="1:7" ht="30" x14ac:dyDescent="0.25">
      <c r="A11" s="12">
        <v>3</v>
      </c>
      <c r="B11" s="6" t="s">
        <v>33</v>
      </c>
      <c r="C11" s="6" t="s">
        <v>34</v>
      </c>
      <c r="D11" s="6" t="s">
        <v>23</v>
      </c>
      <c r="E11" s="7">
        <v>4</v>
      </c>
      <c r="F11" s="8">
        <v>6150</v>
      </c>
      <c r="G11" s="8">
        <f t="shared" si="0"/>
        <v>24600</v>
      </c>
    </row>
    <row r="12" spans="1:7" x14ac:dyDescent="0.25">
      <c r="A12" s="13"/>
      <c r="B12" s="14" t="s">
        <v>20</v>
      </c>
      <c r="C12" s="15"/>
      <c r="D12" s="16"/>
      <c r="E12" s="13"/>
      <c r="F12" s="17"/>
      <c r="G12" s="9">
        <f>SUM(G9:G11)</f>
        <v>1296900</v>
      </c>
    </row>
    <row r="13" spans="1:7" x14ac:dyDescent="0.25">
      <c r="A13" s="19"/>
      <c r="B13" s="13"/>
      <c r="C13" s="13"/>
      <c r="D13" s="13"/>
      <c r="E13" s="13"/>
      <c r="F13" s="17"/>
      <c r="G13" s="20"/>
    </row>
    <row r="14" spans="1:7" x14ac:dyDescent="0.25">
      <c r="A14" s="35" t="s">
        <v>7</v>
      </c>
      <c r="B14" s="35"/>
      <c r="C14" s="35"/>
      <c r="D14" s="35"/>
      <c r="E14" s="35"/>
      <c r="F14" s="35"/>
      <c r="G14" s="35"/>
    </row>
    <row r="15" spans="1:7" ht="100.5" customHeight="1" x14ac:dyDescent="0.25">
      <c r="A15" s="1" t="s">
        <v>25</v>
      </c>
      <c r="B15" s="2" t="s">
        <v>8</v>
      </c>
      <c r="C15" s="2" t="s">
        <v>9</v>
      </c>
      <c r="D15" s="36" t="s">
        <v>10</v>
      </c>
      <c r="E15" s="37"/>
      <c r="F15" s="38" t="s">
        <v>11</v>
      </c>
      <c r="G15" s="39"/>
    </row>
    <row r="16" spans="1:7" x14ac:dyDescent="0.25">
      <c r="A16" s="12">
        <v>1</v>
      </c>
      <c r="B16" s="21" t="s">
        <v>35</v>
      </c>
      <c r="C16" s="21" t="s">
        <v>36</v>
      </c>
      <c r="D16" s="32" t="s">
        <v>37</v>
      </c>
      <c r="E16" s="32"/>
      <c r="F16" s="30"/>
      <c r="G16" s="30"/>
    </row>
    <row r="17" spans="1:7" ht="30" x14ac:dyDescent="0.25">
      <c r="A17" s="12">
        <v>2</v>
      </c>
      <c r="B17" s="21" t="s">
        <v>40</v>
      </c>
      <c r="C17" s="21" t="s">
        <v>41</v>
      </c>
      <c r="D17" s="32" t="s">
        <v>42</v>
      </c>
      <c r="E17" s="32"/>
      <c r="F17" s="30"/>
      <c r="G17" s="30"/>
    </row>
    <row r="18" spans="1:7" ht="45" x14ac:dyDescent="0.25">
      <c r="A18" s="12">
        <v>3</v>
      </c>
      <c r="B18" s="21" t="s">
        <v>43</v>
      </c>
      <c r="C18" s="21" t="s">
        <v>44</v>
      </c>
      <c r="D18" s="32" t="s">
        <v>45</v>
      </c>
      <c r="E18" s="32"/>
      <c r="F18" s="30"/>
      <c r="G18" s="30"/>
    </row>
    <row r="19" spans="1:7" ht="30" x14ac:dyDescent="0.25">
      <c r="A19" s="12">
        <v>4</v>
      </c>
      <c r="B19" s="21" t="s">
        <v>47</v>
      </c>
      <c r="C19" s="21" t="s">
        <v>48</v>
      </c>
      <c r="D19" s="32" t="s">
        <v>49</v>
      </c>
      <c r="E19" s="32"/>
      <c r="F19" s="30"/>
      <c r="G19" s="30"/>
    </row>
    <row r="20" spans="1:7" ht="45" x14ac:dyDescent="0.25">
      <c r="A20" s="12">
        <v>5</v>
      </c>
      <c r="B20" s="21" t="s">
        <v>50</v>
      </c>
      <c r="C20" s="21" t="s">
        <v>51</v>
      </c>
      <c r="D20" s="32" t="s">
        <v>52</v>
      </c>
      <c r="E20" s="32"/>
      <c r="F20" s="30"/>
      <c r="G20" s="30"/>
    </row>
    <row r="21" spans="1:7" ht="30" x14ac:dyDescent="0.25">
      <c r="A21" s="12">
        <v>6</v>
      </c>
      <c r="B21" s="21" t="s">
        <v>53</v>
      </c>
      <c r="C21" s="21" t="s">
        <v>54</v>
      </c>
      <c r="D21" s="32" t="s">
        <v>55</v>
      </c>
      <c r="E21" s="32"/>
      <c r="F21" s="30"/>
      <c r="G21" s="30"/>
    </row>
    <row r="22" spans="1:7" x14ac:dyDescent="0.25">
      <c r="A22" s="4"/>
      <c r="B22" s="4"/>
      <c r="C22" s="4"/>
      <c r="D22" s="4"/>
      <c r="E22" s="4"/>
      <c r="F22" s="4"/>
      <c r="G22" s="4"/>
    </row>
    <row r="23" spans="1:7" ht="41.25" customHeight="1" x14ac:dyDescent="0.25">
      <c r="A23" s="1" t="s">
        <v>25</v>
      </c>
      <c r="B23" s="1" t="s">
        <v>12</v>
      </c>
      <c r="C23" s="1" t="s">
        <v>13</v>
      </c>
      <c r="D23" s="5" t="s">
        <v>14</v>
      </c>
      <c r="E23" s="1" t="s">
        <v>15</v>
      </c>
      <c r="F23" s="36" t="s">
        <v>16</v>
      </c>
      <c r="G23" s="37"/>
    </row>
    <row r="24" spans="1:7" ht="61.5" customHeight="1" x14ac:dyDescent="0.25">
      <c r="A24" s="28">
        <v>1</v>
      </c>
      <c r="B24" s="21" t="s">
        <v>35</v>
      </c>
      <c r="C24" s="22">
        <v>420000</v>
      </c>
      <c r="D24" s="23" t="s">
        <v>21</v>
      </c>
      <c r="E24" s="23" t="s">
        <v>38</v>
      </c>
      <c r="F24" s="28" t="s">
        <v>24</v>
      </c>
      <c r="G24" s="28" t="s">
        <v>40</v>
      </c>
    </row>
    <row r="25" spans="1:7" ht="50.25" customHeight="1" x14ac:dyDescent="0.25">
      <c r="A25" s="31"/>
      <c r="B25" s="21" t="s">
        <v>40</v>
      </c>
      <c r="C25" s="22">
        <v>294000</v>
      </c>
      <c r="D25" s="23" t="s">
        <v>21</v>
      </c>
      <c r="E25" s="23" t="s">
        <v>38</v>
      </c>
      <c r="F25" s="31"/>
      <c r="G25" s="31"/>
    </row>
    <row r="26" spans="1:7" ht="88.5" customHeight="1" x14ac:dyDescent="0.25">
      <c r="A26" s="31"/>
      <c r="B26" s="21" t="s">
        <v>43</v>
      </c>
      <c r="C26" s="22">
        <v>708645</v>
      </c>
      <c r="D26" s="23" t="s">
        <v>21</v>
      </c>
      <c r="E26" s="23" t="s">
        <v>46</v>
      </c>
      <c r="F26" s="31"/>
      <c r="G26" s="31"/>
    </row>
    <row r="27" spans="1:7" ht="43.5" customHeight="1" x14ac:dyDescent="0.25">
      <c r="A27" s="31"/>
      <c r="B27" s="21" t="s">
        <v>47</v>
      </c>
      <c r="C27" s="22">
        <v>672000</v>
      </c>
      <c r="D27" s="23" t="s">
        <v>21</v>
      </c>
      <c r="E27" s="23" t="s">
        <v>28</v>
      </c>
      <c r="F27" s="31"/>
      <c r="G27" s="31"/>
    </row>
    <row r="28" spans="1:7" ht="52.5" customHeight="1" x14ac:dyDescent="0.25">
      <c r="A28" s="31"/>
      <c r="B28" s="21" t="s">
        <v>50</v>
      </c>
      <c r="C28" s="22">
        <v>487830</v>
      </c>
      <c r="D28" s="23" t="s">
        <v>21</v>
      </c>
      <c r="E28" s="23" t="s">
        <v>28</v>
      </c>
      <c r="F28" s="31"/>
      <c r="G28" s="31"/>
    </row>
    <row r="29" spans="1:7" ht="94.5" customHeight="1" x14ac:dyDescent="0.25">
      <c r="A29" s="29"/>
      <c r="B29" s="21" t="s">
        <v>53</v>
      </c>
      <c r="C29" s="22">
        <v>808500</v>
      </c>
      <c r="D29" s="23" t="s">
        <v>21</v>
      </c>
      <c r="E29" s="23" t="s">
        <v>29</v>
      </c>
      <c r="F29" s="29"/>
      <c r="G29" s="29"/>
    </row>
    <row r="30" spans="1:7" ht="103.5" customHeight="1" x14ac:dyDescent="0.25">
      <c r="A30" s="28">
        <v>2</v>
      </c>
      <c r="B30" s="21" t="s">
        <v>35</v>
      </c>
      <c r="C30" s="22">
        <v>275000</v>
      </c>
      <c r="D30" s="23" t="s">
        <v>56</v>
      </c>
      <c r="E30" s="23" t="s">
        <v>39</v>
      </c>
      <c r="F30" s="21" t="s">
        <v>58</v>
      </c>
      <c r="G30" s="28" t="s">
        <v>53</v>
      </c>
    </row>
    <row r="31" spans="1:7" ht="103.5" customHeight="1" x14ac:dyDescent="0.25">
      <c r="A31" s="29"/>
      <c r="B31" s="21" t="s">
        <v>53</v>
      </c>
      <c r="C31" s="22">
        <v>455000</v>
      </c>
      <c r="D31" s="23" t="s">
        <v>21</v>
      </c>
      <c r="E31" s="23" t="s">
        <v>32</v>
      </c>
      <c r="F31" s="21" t="s">
        <v>24</v>
      </c>
      <c r="G31" s="29"/>
    </row>
    <row r="32" spans="1:7" ht="63" customHeight="1" x14ac:dyDescent="0.25">
      <c r="A32" s="47">
        <v>3</v>
      </c>
      <c r="B32" s="21" t="s">
        <v>47</v>
      </c>
      <c r="C32" s="22">
        <v>22800</v>
      </c>
      <c r="D32" s="23" t="s">
        <v>21</v>
      </c>
      <c r="E32" s="23" t="s">
        <v>33</v>
      </c>
      <c r="F32" s="28" t="s">
        <v>24</v>
      </c>
      <c r="G32" s="28" t="s">
        <v>53</v>
      </c>
    </row>
    <row r="33" spans="1:7" ht="63" customHeight="1" x14ac:dyDescent="0.25">
      <c r="A33" s="47"/>
      <c r="B33" s="21" t="s">
        <v>53</v>
      </c>
      <c r="C33" s="22">
        <v>22620</v>
      </c>
      <c r="D33" s="23" t="s">
        <v>21</v>
      </c>
      <c r="E33" s="23" t="s">
        <v>57</v>
      </c>
      <c r="F33" s="29"/>
      <c r="G33" s="29"/>
    </row>
    <row r="34" spans="1:7" ht="16.5" customHeight="1" x14ac:dyDescent="0.25">
      <c r="A34" s="19"/>
      <c r="B34" s="19"/>
      <c r="C34" s="20"/>
      <c r="D34" s="24"/>
      <c r="E34" s="24"/>
      <c r="F34" s="19"/>
      <c r="G34" s="19"/>
    </row>
    <row r="35" spans="1:7" ht="31.5" customHeight="1" x14ac:dyDescent="0.25">
      <c r="A35" s="51" t="s">
        <v>59</v>
      </c>
      <c r="B35" s="51"/>
      <c r="C35" s="51"/>
      <c r="D35" s="51"/>
      <c r="E35" s="51"/>
      <c r="F35" s="51"/>
      <c r="G35" s="51"/>
    </row>
    <row r="36" spans="1:7" x14ac:dyDescent="0.25">
      <c r="A36" s="19"/>
      <c r="B36" s="19"/>
      <c r="C36" s="20"/>
      <c r="D36" s="24"/>
      <c r="E36" s="24"/>
      <c r="F36" s="24"/>
      <c r="G36" s="24"/>
    </row>
    <row r="37" spans="1:7" x14ac:dyDescent="0.25">
      <c r="A37" s="46" t="s">
        <v>17</v>
      </c>
      <c r="B37" s="46"/>
      <c r="C37" s="46"/>
      <c r="D37" s="46"/>
      <c r="E37" s="46"/>
      <c r="F37" s="46"/>
      <c r="G37" s="46"/>
    </row>
    <row r="38" spans="1:7" x14ac:dyDescent="0.25">
      <c r="A38" s="46"/>
      <c r="B38" s="46"/>
      <c r="C38" s="46"/>
      <c r="D38" s="46"/>
      <c r="E38" s="46"/>
      <c r="F38" s="46"/>
      <c r="G38" s="46"/>
    </row>
    <row r="39" spans="1:7" ht="42.75" x14ac:dyDescent="0.25">
      <c r="A39" s="25" t="s">
        <v>0</v>
      </c>
      <c r="B39" s="25" t="s">
        <v>8</v>
      </c>
      <c r="C39" s="25" t="s">
        <v>18</v>
      </c>
      <c r="D39" s="40" t="s">
        <v>19</v>
      </c>
      <c r="E39" s="41"/>
      <c r="F39" s="41"/>
      <c r="G39" s="42"/>
    </row>
    <row r="40" spans="1:7" ht="30" x14ac:dyDescent="0.25">
      <c r="A40" s="21">
        <v>1</v>
      </c>
      <c r="B40" s="27" t="s">
        <v>40</v>
      </c>
      <c r="C40" s="27" t="s">
        <v>41</v>
      </c>
      <c r="D40" s="43">
        <f>C25</f>
        <v>294000</v>
      </c>
      <c r="E40" s="43"/>
      <c r="F40" s="43"/>
      <c r="G40" s="43"/>
    </row>
    <row r="41" spans="1:7" ht="30" x14ac:dyDescent="0.25">
      <c r="A41" s="21">
        <v>2</v>
      </c>
      <c r="B41" s="27" t="s">
        <v>53</v>
      </c>
      <c r="C41" s="27" t="s">
        <v>54</v>
      </c>
      <c r="D41" s="48">
        <f>C31+C33</f>
        <v>477620</v>
      </c>
      <c r="E41" s="49"/>
      <c r="F41" s="49"/>
      <c r="G41" s="50"/>
    </row>
    <row r="44" spans="1:7" x14ac:dyDescent="0.25">
      <c r="B44" s="44" t="s">
        <v>22</v>
      </c>
      <c r="C44" s="44"/>
      <c r="D44" s="44"/>
      <c r="E44" s="44"/>
      <c r="F44" s="44"/>
      <c r="G44" s="44"/>
    </row>
    <row r="45" spans="1:7" x14ac:dyDescent="0.25">
      <c r="B45" s="3"/>
      <c r="C45" s="3"/>
      <c r="D45" s="3"/>
      <c r="E45" s="3"/>
      <c r="F45" s="3"/>
      <c r="G45" s="3"/>
    </row>
    <row r="46" spans="1:7" ht="15" customHeight="1" x14ac:dyDescent="0.25">
      <c r="B46" s="45" t="s">
        <v>26</v>
      </c>
      <c r="C46" s="45"/>
      <c r="D46" s="45"/>
      <c r="E46" s="45"/>
      <c r="F46" s="45"/>
    </row>
    <row r="47" spans="1:7" x14ac:dyDescent="0.25">
      <c r="B47" s="45"/>
      <c r="C47" s="45"/>
      <c r="D47" s="45"/>
      <c r="E47" s="45"/>
      <c r="F47" s="45"/>
    </row>
  </sheetData>
  <mergeCells count="32">
    <mergeCell ref="D39:G39"/>
    <mergeCell ref="D40:G40"/>
    <mergeCell ref="B44:G44"/>
    <mergeCell ref="B46:F47"/>
    <mergeCell ref="F23:G23"/>
    <mergeCell ref="A37:G38"/>
    <mergeCell ref="A24:A29"/>
    <mergeCell ref="A30:A31"/>
    <mergeCell ref="A32:A33"/>
    <mergeCell ref="D41:G41"/>
    <mergeCell ref="G30:G31"/>
    <mergeCell ref="F32:F33"/>
    <mergeCell ref="A35:G35"/>
    <mergeCell ref="A1:G7"/>
    <mergeCell ref="A14:G14"/>
    <mergeCell ref="D15:E15"/>
    <mergeCell ref="F15:G15"/>
    <mergeCell ref="D16:E16"/>
    <mergeCell ref="F16:G16"/>
    <mergeCell ref="D17:E17"/>
    <mergeCell ref="D18:E18"/>
    <mergeCell ref="D19:E19"/>
    <mergeCell ref="D20:E20"/>
    <mergeCell ref="D21:E21"/>
    <mergeCell ref="G32:G33"/>
    <mergeCell ref="F17:G17"/>
    <mergeCell ref="F18:G18"/>
    <mergeCell ref="F19:G19"/>
    <mergeCell ref="F20:G20"/>
    <mergeCell ref="F21:G21"/>
    <mergeCell ref="F24:F29"/>
    <mergeCell ref="G24:G29"/>
  </mergeCell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2022-06-30T02:41:07Z</dcterms:modified>
</cp:coreProperties>
</file>